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4"/>
  </bookViews>
  <sheets>
    <sheet name="Inventarliste" sheetId="1" r:id="rId1"/>
    <sheet name="Anlagenkartei_Muster" sheetId="2" r:id="rId2"/>
    <sheet name="AfA Matten" sheetId="3" r:id="rId3"/>
    <sheet name="AfA PC" sheetId="4" r:id="rId4"/>
    <sheet name="AfA Bildschirm" sheetId="5" r:id="rId5"/>
  </sheets>
  <definedNames/>
  <calcPr fullCalcOnLoad="1"/>
</workbook>
</file>

<file path=xl/sharedStrings.xml><?xml version="1.0" encoding="utf-8"?>
<sst xmlns="http://schemas.openxmlformats.org/spreadsheetml/2006/main" count="146" uniqueCount="82">
  <si>
    <t>Jahr</t>
  </si>
  <si>
    <t>Inventar Nr:</t>
  </si>
  <si>
    <t>Bezeichnung:</t>
  </si>
  <si>
    <t>AfA -Art</t>
  </si>
  <si>
    <t>Ja</t>
  </si>
  <si>
    <t>Runden volle Euro</t>
  </si>
  <si>
    <t>Investitionsabzug:</t>
  </si>
  <si>
    <t>Nein</t>
  </si>
  <si>
    <t>Anschaffungsdatum:</t>
  </si>
  <si>
    <t>AHK:</t>
  </si>
  <si>
    <t>Nebenkosten:</t>
  </si>
  <si>
    <t>Keine</t>
  </si>
  <si>
    <t>Nutzungsdauer: Jahre</t>
  </si>
  <si>
    <t>Abgang:</t>
  </si>
  <si>
    <t>Abschreibungsbetrag:</t>
  </si>
  <si>
    <t>Abschreibung 1. Jahr</t>
  </si>
  <si>
    <t>Afa-Betrag</t>
  </si>
  <si>
    <t>kummulierte AfA</t>
  </si>
  <si>
    <t>Buchwert</t>
  </si>
  <si>
    <t>Buchung der Rechnung</t>
  </si>
  <si>
    <t>Abschreibung am Jahresende:</t>
  </si>
  <si>
    <t>Sicherungsmatten</t>
  </si>
  <si>
    <t>Bildschirm für Zeitmessanlage</t>
  </si>
  <si>
    <t>AfA -Art:</t>
  </si>
  <si>
    <t>Runden volle Euro:</t>
  </si>
  <si>
    <t>RBW</t>
  </si>
  <si>
    <t>AfA-Betrag</t>
  </si>
  <si>
    <t>Vereins-Inventarliste</t>
  </si>
  <si>
    <t>Gegenstand/</t>
  </si>
  <si>
    <t>Anschaffungs-</t>
  </si>
  <si>
    <t>Abgang</t>
  </si>
  <si>
    <t>Verantwortlich/ zuständig, Aufbewahrungsort</t>
  </si>
  <si>
    <t>Produkt</t>
  </si>
  <si>
    <t>Anzahl/ Menge</t>
  </si>
  <si>
    <t>preis bei Erwerb/</t>
  </si>
  <si>
    <t>Kaufdatum</t>
  </si>
  <si>
    <t>Jug. Abt.</t>
  </si>
  <si>
    <t>Pächter</t>
  </si>
  <si>
    <t>Vereinsheim</t>
  </si>
  <si>
    <t>Für die Richtigkeit</t>
  </si>
  <si>
    <t>Für den Vorstand</t>
  </si>
  <si>
    <t>Inventarliste fortgeführt</t>
  </si>
  <si>
    <t>(Unterschrift)</t>
  </si>
  <si>
    <t>aktualisiert am:</t>
  </si>
  <si>
    <t>Ablage: Ordner AV</t>
  </si>
  <si>
    <t>2. Abschreibung am Jahresende:</t>
  </si>
  <si>
    <t>1. Buchung der Rechnung:</t>
  </si>
  <si>
    <t>PC</t>
  </si>
  <si>
    <t>Bildschirm
Zeitmessanlage</t>
  </si>
  <si>
    <t>Handballabteilung</t>
  </si>
  <si>
    <t>AbtLtr</t>
  </si>
  <si>
    <t>Abschreibung auf Sammelposten</t>
  </si>
  <si>
    <t>Abschreibung</t>
  </si>
  <si>
    <t xml:space="preserve"> PC Vereinsheim</t>
  </si>
  <si>
    <t>Abschreibungen im Anlagevermögen</t>
  </si>
  <si>
    <t>Anlagenkartei 2016</t>
  </si>
  <si>
    <t>Nutzung</t>
  </si>
  <si>
    <t>Ideeller Bereich</t>
  </si>
  <si>
    <t>wirtschaftlicher Geschäftsbetrieb</t>
  </si>
  <si>
    <t>Zweckbetrieb Sport</t>
  </si>
  <si>
    <t>keine</t>
  </si>
  <si>
    <t>Nutzung Kontenklasse</t>
  </si>
  <si>
    <t>Abschreibung:</t>
  </si>
  <si>
    <t>Kontenklasse 8</t>
  </si>
  <si>
    <t>Kontenklasse 2</t>
  </si>
  <si>
    <t>Kontenklasse 5</t>
  </si>
  <si>
    <t xml:space="preserve">   0341 an 0945</t>
  </si>
  <si>
    <t>2501 an 0341</t>
  </si>
  <si>
    <t>0476 an 0945</t>
  </si>
  <si>
    <t>8243 an 0476</t>
  </si>
  <si>
    <t>0400 an 0945</t>
  </si>
  <si>
    <t>5450 an 0400</t>
  </si>
  <si>
    <t>Kontenrahmen SKR 49</t>
  </si>
  <si>
    <t>Nutzung 1. Jahr in Monaten</t>
  </si>
  <si>
    <t>Stand 01.01.20xx</t>
  </si>
  <si>
    <t>Stand 31.12.20xx Anzahl/ Menge</t>
  </si>
  <si>
    <t>16.05.20xx</t>
  </si>
  <si>
    <t>02.08.20xx</t>
  </si>
  <si>
    <t>04.09.20xx</t>
  </si>
  <si>
    <t>Vorstehendes Inventarverzeichnis wurde am xx.xx.20xx erstellt.</t>
  </si>
  <si>
    <t>Anlagenkartei 20xx</t>
  </si>
  <si>
    <t>Anlagenkartei 2019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</si>
</sst>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DM&quot;_);\(#,##0&quot;DM&quot;\)"/>
    <numFmt numFmtId="175" formatCode="#,##0&quot;DM&quot;_);[Red]\(#,##0&quot;DM&quot;\)"/>
    <numFmt numFmtId="176" formatCode="#,##0.00&quot;DM&quot;_);\(#,##0.00&quot;DM&quot;\)"/>
    <numFmt numFmtId="177" formatCode="#,##0.00&quot;DM&quot;_);[Red]\(#,##0.00&quot;DM&quot;\)"/>
    <numFmt numFmtId="178" formatCode="_ * #,##0_)&quot;DM&quot;_ ;_ * \(#,##0\)&quot;DM&quot;_ ;_ * &quot;-&quot;_)&quot;DM&quot;_ ;_ @_ "/>
    <numFmt numFmtId="179" formatCode="_ * #,##0_)_D_M_ ;_ * \(#,##0\)_D_M_ ;_ * &quot;-&quot;_)_D_M_ ;_ @_ "/>
    <numFmt numFmtId="180" formatCode="_ * #,##0.00_)&quot;DM&quot;_ ;_ * \(#,##0.00\)&quot;DM&quot;_ ;_ * &quot;-&quot;??_)&quot;DM&quot;_ ;_ @_ "/>
    <numFmt numFmtId="181" formatCode="_ * #,##0.00_)_D_M_ ;_ * \(#,##0.00\)_D_M_ ;_ * &quot;-&quot;??_)_D_M_ ;_ @_ "/>
    <numFmt numFmtId="182" formatCode="&quot;_&quot;0"/>
    <numFmt numFmtId="183" formatCode="dd/mm/yyyy\ \ \ &quot;-&quot;"/>
    <numFmt numFmtId="184" formatCode="#,##0.00\ &quot;DM&quot;"/>
    <numFmt numFmtId="185" formatCode="00"/>
    <numFmt numFmtId="186" formatCode="0000"/>
    <numFmt numFmtId="187" formatCode="d/\ mmmm\ yyyy"/>
    <numFmt numFmtId="188" formatCode="#,##0\ &quot;DM&quot;"/>
    <numFmt numFmtId="189" formatCode="mmm\ yyyy"/>
    <numFmt numFmtId="190" formatCode="#,##0.00\ _D_M"/>
    <numFmt numFmtId="191" formatCode="d/m/yyyy"/>
    <numFmt numFmtId="192" formatCode="#,##0.00\ [$€-1]"/>
    <numFmt numFmtId="193" formatCode="#,##0.00\ [$€-1];\-#,##0.00\ [$€-1]"/>
    <numFmt numFmtId="194" formatCode="\ \ #,##0.00"/>
    <numFmt numFmtId="195" formatCode="\ \ \ #,##0.00"/>
    <numFmt numFmtId="196" formatCode="[$-407]dddd\,\ d\.\ mmmm\ yyyy"/>
    <numFmt numFmtId="197" formatCode="dd/mm/yy;@"/>
    <numFmt numFmtId="198" formatCode="0&quot;% Vorsteuer&quot;"/>
    <numFmt numFmtId="199" formatCode="#,##0\ [$€-1]"/>
    <numFmt numFmtId="200" formatCode="&quot;Kontenklasse&quot;\ 0"/>
    <numFmt numFmtId="201" formatCode="0.0%"/>
    <numFmt numFmtId="202" formatCode="#,##0.00\ &quot;€&quot;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[$-407]dd/mm/yy;@"/>
    <numFmt numFmtId="208" formatCode="###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0D8E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14" fontId="6" fillId="0" borderId="0" xfId="0" applyNumberFormat="1" applyFont="1" applyAlignment="1">
      <alignment horizontal="left"/>
    </xf>
    <xf numFmtId="202" fontId="6" fillId="0" borderId="0" xfId="0" applyNumberFormat="1" applyFont="1" applyAlignment="1">
      <alignment horizontal="left"/>
    </xf>
    <xf numFmtId="202" fontId="6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202" fontId="6" fillId="0" borderId="10" xfId="0" applyNumberFormat="1" applyFont="1" applyBorder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02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1" width="20.7109375" style="0" customWidth="1"/>
    <col min="2" max="2" width="20.00390625" style="23" customWidth="1"/>
    <col min="3" max="3" width="20.57421875" style="23" customWidth="1"/>
    <col min="4" max="4" width="25.57421875" style="23" customWidth="1"/>
    <col min="5" max="5" width="18.57421875" style="23" customWidth="1"/>
    <col min="6" max="6" width="21.7109375" style="23" customWidth="1"/>
  </cols>
  <sheetData>
    <row r="1" ht="20.25">
      <c r="A1" s="22" t="s">
        <v>27</v>
      </c>
    </row>
    <row r="2" ht="20.25">
      <c r="A2" s="22"/>
    </row>
    <row r="3" ht="12.75">
      <c r="A3" s="1"/>
    </row>
    <row r="4" ht="13.5" thickBot="1">
      <c r="A4" s="24"/>
    </row>
    <row r="5" spans="1:6" ht="12.75">
      <c r="A5" s="25" t="s">
        <v>28</v>
      </c>
      <c r="B5" s="26" t="s">
        <v>74</v>
      </c>
      <c r="C5" s="53" t="s">
        <v>75</v>
      </c>
      <c r="D5" s="26" t="s">
        <v>29</v>
      </c>
      <c r="E5" s="26" t="s">
        <v>30</v>
      </c>
      <c r="F5" s="53" t="s">
        <v>31</v>
      </c>
    </row>
    <row r="6" spans="1:6" ht="12.75">
      <c r="A6" s="27" t="s">
        <v>32</v>
      </c>
      <c r="B6" s="28" t="s">
        <v>33</v>
      </c>
      <c r="C6" s="54"/>
      <c r="D6" s="28" t="s">
        <v>34</v>
      </c>
      <c r="E6" s="28" t="s">
        <v>33</v>
      </c>
      <c r="F6" s="54"/>
    </row>
    <row r="7" spans="1:6" ht="12.75">
      <c r="A7" s="29"/>
      <c r="B7" s="30"/>
      <c r="C7" s="54"/>
      <c r="D7" s="28" t="s">
        <v>35</v>
      </c>
      <c r="E7" s="30"/>
      <c r="F7" s="54"/>
    </row>
    <row r="8" spans="1:6" ht="24.75" customHeight="1">
      <c r="A8" s="55" t="s">
        <v>21</v>
      </c>
      <c r="B8" s="57">
        <v>1</v>
      </c>
      <c r="C8" s="57">
        <v>1</v>
      </c>
      <c r="D8" s="33">
        <v>410</v>
      </c>
      <c r="E8" s="57"/>
      <c r="F8" s="32" t="s">
        <v>50</v>
      </c>
    </row>
    <row r="9" spans="1:6" ht="24.75" customHeight="1">
      <c r="A9" s="56"/>
      <c r="B9" s="58"/>
      <c r="C9" s="58"/>
      <c r="D9" s="35" t="s">
        <v>76</v>
      </c>
      <c r="E9" s="58"/>
      <c r="F9" s="32" t="s">
        <v>36</v>
      </c>
    </row>
    <row r="10" spans="1:6" ht="24.75" customHeight="1">
      <c r="A10" s="51" t="s">
        <v>47</v>
      </c>
      <c r="B10" s="50">
        <v>1</v>
      </c>
      <c r="C10" s="50">
        <v>1</v>
      </c>
      <c r="D10" s="33">
        <v>1000</v>
      </c>
      <c r="E10" s="50"/>
      <c r="F10" s="36" t="s">
        <v>37</v>
      </c>
    </row>
    <row r="11" spans="1:6" ht="24.75" customHeight="1">
      <c r="A11" s="52"/>
      <c r="B11" s="50"/>
      <c r="C11" s="50"/>
      <c r="D11" s="35" t="s">
        <v>77</v>
      </c>
      <c r="E11" s="50"/>
      <c r="F11" s="32" t="s">
        <v>38</v>
      </c>
    </row>
    <row r="12" spans="1:6" ht="24.75" customHeight="1">
      <c r="A12" s="31" t="s">
        <v>48</v>
      </c>
      <c r="B12" s="50">
        <v>1</v>
      </c>
      <c r="C12" s="50">
        <v>1</v>
      </c>
      <c r="D12" s="33">
        <v>1500</v>
      </c>
      <c r="E12" s="50"/>
      <c r="F12" s="36" t="s">
        <v>50</v>
      </c>
    </row>
    <row r="13" spans="1:6" ht="24.75" customHeight="1">
      <c r="A13" s="34"/>
      <c r="B13" s="50"/>
      <c r="C13" s="50"/>
      <c r="D13" s="35" t="s">
        <v>78</v>
      </c>
      <c r="E13" s="50"/>
      <c r="F13" s="36" t="s">
        <v>49</v>
      </c>
    </row>
    <row r="14" spans="1:6" ht="24.75" customHeight="1">
      <c r="A14" s="31"/>
      <c r="B14" s="50"/>
      <c r="C14" s="50"/>
      <c r="D14" s="33"/>
      <c r="E14" s="50"/>
      <c r="F14" s="36"/>
    </row>
    <row r="15" spans="1:6" ht="24.75" customHeight="1">
      <c r="A15" s="34"/>
      <c r="B15" s="50"/>
      <c r="C15" s="50"/>
      <c r="D15" s="35"/>
      <c r="E15" s="50"/>
      <c r="F15" s="36"/>
    </row>
    <row r="16" spans="1:6" ht="24.75" customHeight="1">
      <c r="A16" s="31"/>
      <c r="B16" s="50"/>
      <c r="C16" s="50"/>
      <c r="D16" s="33"/>
      <c r="E16" s="50"/>
      <c r="F16" s="36"/>
    </row>
    <row r="17" spans="1:6" ht="24.75" customHeight="1">
      <c r="A17" s="34"/>
      <c r="B17" s="50"/>
      <c r="C17" s="50"/>
      <c r="D17" s="35"/>
      <c r="E17" s="50"/>
      <c r="F17" s="36"/>
    </row>
    <row r="19" ht="12.75">
      <c r="A19" s="49" t="s">
        <v>79</v>
      </c>
    </row>
    <row r="20" spans="1:2" ht="12.75">
      <c r="A20" s="37"/>
      <c r="B20" s="38"/>
    </row>
    <row r="21" spans="1:3" ht="12.75">
      <c r="A21" s="39"/>
      <c r="B21" s="38"/>
      <c r="C21" s="40"/>
    </row>
    <row r="22" spans="1:5" ht="12.75">
      <c r="A22" s="37" t="s">
        <v>39</v>
      </c>
      <c r="C22" s="38" t="s">
        <v>40</v>
      </c>
      <c r="E22" s="23" t="s">
        <v>41</v>
      </c>
    </row>
    <row r="23" ht="12.75">
      <c r="E23" s="37"/>
    </row>
    <row r="25" ht="12.75">
      <c r="B25" s="38"/>
    </row>
    <row r="26" spans="1:6" ht="12.75">
      <c r="A26" s="41" t="s">
        <v>42</v>
      </c>
      <c r="B26" s="38"/>
      <c r="C26" s="42" t="s">
        <v>42</v>
      </c>
      <c r="E26" s="43" t="s">
        <v>43</v>
      </c>
      <c r="F26" s="4"/>
    </row>
    <row r="27" spans="1:2" ht="12.75">
      <c r="A27" s="37"/>
      <c r="B27" s="38"/>
    </row>
    <row r="29" spans="1:6" ht="12.75">
      <c r="A29" s="21"/>
      <c r="B29" s="38"/>
      <c r="F29" s="38" t="s">
        <v>44</v>
      </c>
    </row>
    <row r="30" spans="1:2" ht="12.75">
      <c r="A30" s="21"/>
      <c r="B30" s="38"/>
    </row>
  </sheetData>
  <sheetProtection/>
  <mergeCells count="19">
    <mergeCell ref="A10:A11"/>
    <mergeCell ref="B10:B11"/>
    <mergeCell ref="C10:C11"/>
    <mergeCell ref="B16:B17"/>
    <mergeCell ref="C5:C7"/>
    <mergeCell ref="F5:F7"/>
    <mergeCell ref="A8:A9"/>
    <mergeCell ref="B8:B9"/>
    <mergeCell ref="C8:C9"/>
    <mergeCell ref="E8:E9"/>
    <mergeCell ref="C16:C17"/>
    <mergeCell ref="E16:E17"/>
    <mergeCell ref="E10:E11"/>
    <mergeCell ref="B12:B13"/>
    <mergeCell ref="C12:C13"/>
    <mergeCell ref="E12:E13"/>
    <mergeCell ref="B14:B15"/>
    <mergeCell ref="C14:C15"/>
    <mergeCell ref="E14:E15"/>
  </mergeCells>
  <printOptions horizontalCentered="1" vertic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7">
      <selection activeCell="H23" sqref="H23"/>
    </sheetView>
  </sheetViews>
  <sheetFormatPr defaultColWidth="11.421875" defaultRowHeight="12.75"/>
  <cols>
    <col min="1" max="1" width="8.140625" style="2" customWidth="1"/>
    <col min="2" max="4" width="26.7109375" style="2" customWidth="1"/>
    <col min="5" max="16384" width="11.421875" style="2" customWidth="1"/>
  </cols>
  <sheetData>
    <row r="2" ht="20.25">
      <c r="A2" s="48" t="s">
        <v>80</v>
      </c>
    </row>
    <row r="5" ht="30" customHeight="1">
      <c r="A5" s="8" t="s">
        <v>1</v>
      </c>
    </row>
    <row r="6" spans="1:3" ht="30" customHeight="1">
      <c r="A6" s="10" t="s">
        <v>2</v>
      </c>
      <c r="B6" s="11"/>
      <c r="C6" s="11"/>
    </row>
    <row r="7" ht="18" customHeight="1"/>
    <row r="8" spans="1:3" ht="18" customHeight="1">
      <c r="A8" s="45" t="s">
        <v>23</v>
      </c>
      <c r="B8" s="46"/>
      <c r="C8" s="46"/>
    </row>
    <row r="9" spans="1:3" ht="18" customHeight="1">
      <c r="A9" s="45" t="s">
        <v>24</v>
      </c>
      <c r="B9" s="46"/>
      <c r="C9" s="46"/>
    </row>
    <row r="10" spans="1:3" ht="18" customHeight="1">
      <c r="A10" s="45" t="s">
        <v>6</v>
      </c>
      <c r="B10" s="46"/>
      <c r="C10" s="46"/>
    </row>
    <row r="11" spans="1:3" ht="18" customHeight="1">
      <c r="A11" s="45" t="s">
        <v>8</v>
      </c>
      <c r="B11" s="46"/>
      <c r="C11" s="47"/>
    </row>
    <row r="12" spans="1:3" ht="18" customHeight="1">
      <c r="A12" s="45" t="s">
        <v>9</v>
      </c>
      <c r="B12" s="46"/>
      <c r="C12" s="17"/>
    </row>
    <row r="13" spans="1:3" ht="18" customHeight="1">
      <c r="A13" s="45" t="s">
        <v>10</v>
      </c>
      <c r="B13" s="46"/>
      <c r="C13" s="46"/>
    </row>
    <row r="14" spans="1:3" ht="18" customHeight="1">
      <c r="A14" s="45" t="s">
        <v>12</v>
      </c>
      <c r="B14" s="46"/>
      <c r="C14" s="46"/>
    </row>
    <row r="15" spans="1:3" ht="18" customHeight="1">
      <c r="A15" s="45" t="s">
        <v>13</v>
      </c>
      <c r="B15" s="46"/>
      <c r="C15" s="46"/>
    </row>
    <row r="16" spans="1:3" ht="18" customHeight="1">
      <c r="A16" s="45" t="s">
        <v>14</v>
      </c>
      <c r="B16" s="46"/>
      <c r="C16" s="17"/>
    </row>
    <row r="17" spans="1:3" ht="18" customHeight="1">
      <c r="A17" s="45" t="s">
        <v>62</v>
      </c>
      <c r="B17" s="46"/>
      <c r="C17" s="17"/>
    </row>
    <row r="18" spans="1:3" ht="15.75">
      <c r="A18" s="45" t="s">
        <v>61</v>
      </c>
      <c r="B18" s="46"/>
      <c r="C18" s="46"/>
    </row>
    <row r="22" spans="1:4" ht="15.75">
      <c r="A22" s="15" t="s">
        <v>0</v>
      </c>
      <c r="B22" s="3" t="s">
        <v>26</v>
      </c>
      <c r="C22" s="3" t="s">
        <v>17</v>
      </c>
      <c r="D22" s="3" t="s">
        <v>18</v>
      </c>
    </row>
    <row r="23" spans="1:4" ht="24.75" customHeight="1">
      <c r="A23" s="16">
        <v>2023</v>
      </c>
      <c r="B23" s="17"/>
      <c r="C23" s="17"/>
      <c r="D23" s="17"/>
    </row>
    <row r="24" spans="1:4" ht="24.75" customHeight="1">
      <c r="A24" s="16">
        <v>2024</v>
      </c>
      <c r="B24" s="17"/>
      <c r="C24" s="17"/>
      <c r="D24" s="17"/>
    </row>
    <row r="25" spans="1:4" ht="24.75" customHeight="1">
      <c r="A25" s="16">
        <v>2025</v>
      </c>
      <c r="B25" s="17"/>
      <c r="C25" s="17"/>
      <c r="D25" s="17"/>
    </row>
    <row r="26" spans="1:4" ht="24.75" customHeight="1">
      <c r="A26" s="16">
        <v>2026</v>
      </c>
      <c r="B26" s="17"/>
      <c r="C26" s="17"/>
      <c r="D26" s="17"/>
    </row>
    <row r="27" spans="1:4" ht="24.75" customHeight="1">
      <c r="A27" s="16">
        <v>2027</v>
      </c>
      <c r="B27" s="17"/>
      <c r="C27" s="17"/>
      <c r="D27" s="17"/>
    </row>
    <row r="28" spans="1:4" ht="24.75" customHeight="1">
      <c r="A28" s="16">
        <v>2028</v>
      </c>
      <c r="B28" s="17"/>
      <c r="C28" s="17"/>
      <c r="D28" s="17"/>
    </row>
    <row r="29" spans="1:4" ht="24.75" customHeight="1">
      <c r="A29" s="16">
        <v>2029</v>
      </c>
      <c r="B29" s="17"/>
      <c r="C29" s="17"/>
      <c r="D29" s="17"/>
    </row>
    <row r="30" spans="1:2" ht="15">
      <c r="A30" s="9"/>
      <c r="B30" s="14"/>
    </row>
    <row r="31" ht="15">
      <c r="A31" s="2" t="s">
        <v>72</v>
      </c>
    </row>
    <row r="32" ht="15">
      <c r="A32" s="2" t="s">
        <v>46</v>
      </c>
    </row>
    <row r="33" ht="15">
      <c r="A33" s="2" t="s">
        <v>45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A6">
      <selection activeCell="H23" sqref="H23"/>
    </sheetView>
  </sheetViews>
  <sheetFormatPr defaultColWidth="11.421875" defaultRowHeight="12.75"/>
  <cols>
    <col min="1" max="1" width="11.7109375" style="2" customWidth="1"/>
    <col min="2" max="2" width="21.8515625" style="2" customWidth="1"/>
    <col min="3" max="3" width="22.7109375" style="2" customWidth="1"/>
    <col min="4" max="4" width="18.7109375" style="2" customWidth="1"/>
    <col min="5" max="16384" width="11.421875" style="2" customWidth="1"/>
  </cols>
  <sheetData>
    <row r="2" ht="15.75">
      <c r="A2" s="7" t="s">
        <v>81</v>
      </c>
    </row>
    <row r="5" spans="1:3" ht="15.75">
      <c r="A5" s="8" t="s">
        <v>1</v>
      </c>
      <c r="C5" s="9">
        <v>1</v>
      </c>
    </row>
    <row r="6" spans="1:3" ht="15.75">
      <c r="A6" s="10" t="s">
        <v>2</v>
      </c>
      <c r="B6" s="11"/>
      <c r="C6" s="11" t="s">
        <v>21</v>
      </c>
    </row>
    <row r="8" spans="1:3" ht="19.5" customHeight="1">
      <c r="A8" s="8" t="s">
        <v>3</v>
      </c>
      <c r="C8" s="9" t="s">
        <v>51</v>
      </c>
    </row>
    <row r="9" spans="1:3" ht="15.75">
      <c r="A9" s="8" t="s">
        <v>5</v>
      </c>
      <c r="C9" s="9" t="s">
        <v>4</v>
      </c>
    </row>
    <row r="10" spans="1:3" ht="15.75">
      <c r="A10" s="8" t="s">
        <v>6</v>
      </c>
      <c r="C10" s="9" t="s">
        <v>7</v>
      </c>
    </row>
    <row r="11" spans="1:3" ht="15.75">
      <c r="A11" s="8" t="s">
        <v>8</v>
      </c>
      <c r="C11" s="12">
        <v>45001</v>
      </c>
    </row>
    <row r="12" spans="1:3" ht="19.5" customHeight="1">
      <c r="A12" s="8" t="s">
        <v>9</v>
      </c>
      <c r="C12" s="13">
        <v>410</v>
      </c>
    </row>
    <row r="13" spans="1:3" ht="15.75">
      <c r="A13" s="8" t="s">
        <v>10</v>
      </c>
      <c r="C13" s="9" t="s">
        <v>60</v>
      </c>
    </row>
    <row r="14" spans="1:3" ht="19.5" customHeight="1">
      <c r="A14" s="8" t="s">
        <v>12</v>
      </c>
      <c r="C14" s="9">
        <v>5</v>
      </c>
    </row>
    <row r="15" spans="1:3" ht="19.5" customHeight="1">
      <c r="A15" s="8" t="s">
        <v>13</v>
      </c>
      <c r="C15" s="9" t="s">
        <v>7</v>
      </c>
    </row>
    <row r="16" spans="1:3" ht="19.5" customHeight="1">
      <c r="A16" s="8" t="s">
        <v>14</v>
      </c>
      <c r="C16" s="13">
        <v>410</v>
      </c>
    </row>
    <row r="18" spans="1:3" ht="15.75">
      <c r="A18" s="8" t="s">
        <v>52</v>
      </c>
      <c r="C18" s="13">
        <f>SUM(C16/5)</f>
        <v>82</v>
      </c>
    </row>
    <row r="20" spans="1:3" ht="15.75">
      <c r="A20" s="8" t="s">
        <v>56</v>
      </c>
      <c r="B20" s="8" t="s">
        <v>64</v>
      </c>
      <c r="C20" s="9" t="s">
        <v>57</v>
      </c>
    </row>
    <row r="21" ht="15">
      <c r="C21" s="9"/>
    </row>
    <row r="25" spans="1:4" ht="15.75">
      <c r="A25" s="6" t="s">
        <v>0</v>
      </c>
      <c r="B25" s="5" t="s">
        <v>16</v>
      </c>
      <c r="C25" s="5" t="s">
        <v>17</v>
      </c>
      <c r="D25" s="5" t="s">
        <v>18</v>
      </c>
    </row>
    <row r="27" spans="1:4" ht="18" customHeight="1">
      <c r="A27" s="16">
        <v>2023</v>
      </c>
      <c r="B27" s="17">
        <v>82</v>
      </c>
      <c r="C27" s="17">
        <f>SUM(B27)</f>
        <v>82</v>
      </c>
      <c r="D27" s="17">
        <f>SUM(C12-C27)</f>
        <v>328</v>
      </c>
    </row>
    <row r="28" spans="1:4" ht="15">
      <c r="A28" s="16">
        <v>2024</v>
      </c>
      <c r="B28" s="17">
        <v>82</v>
      </c>
      <c r="C28" s="17">
        <f>SUM(C27+B28)</f>
        <v>164</v>
      </c>
      <c r="D28" s="17">
        <f>SUM(C12-C28)</f>
        <v>246</v>
      </c>
    </row>
    <row r="29" spans="1:4" ht="15">
      <c r="A29" s="16">
        <v>2025</v>
      </c>
      <c r="B29" s="17">
        <v>82</v>
      </c>
      <c r="C29" s="17">
        <f>SUM(C28+B29)</f>
        <v>246</v>
      </c>
      <c r="D29" s="17">
        <f>SUM(C12-C29)</f>
        <v>164</v>
      </c>
    </row>
    <row r="30" spans="1:4" ht="15">
      <c r="A30" s="16">
        <v>2026</v>
      </c>
      <c r="B30" s="17">
        <v>82</v>
      </c>
      <c r="C30" s="17">
        <f>SUM(C29+B30)</f>
        <v>328</v>
      </c>
      <c r="D30" s="17">
        <f>SUM(C12-C30)</f>
        <v>82</v>
      </c>
    </row>
    <row r="31" spans="1:4" ht="15">
      <c r="A31" s="16">
        <v>2027</v>
      </c>
      <c r="B31" s="17">
        <v>82</v>
      </c>
      <c r="C31" s="17">
        <f>SUM(C30+B31)</f>
        <v>410</v>
      </c>
      <c r="D31" s="17">
        <f>SUM(C12-C31)</f>
        <v>0</v>
      </c>
    </row>
    <row r="34" ht="15">
      <c r="A34" s="2" t="s">
        <v>72</v>
      </c>
    </row>
    <row r="35" spans="1:4" ht="15">
      <c r="A35" s="2" t="s">
        <v>19</v>
      </c>
      <c r="C35" s="20" t="s">
        <v>66</v>
      </c>
      <c r="D35" s="19">
        <v>410</v>
      </c>
    </row>
    <row r="36" spans="1:4" ht="15">
      <c r="A36" s="2" t="s">
        <v>20</v>
      </c>
      <c r="C36" s="20" t="s">
        <v>67</v>
      </c>
      <c r="D36" s="19">
        <v>82</v>
      </c>
    </row>
  </sheetData>
  <sheetProtection/>
  <printOptions horizontalCentered="1" verticalCentered="1"/>
  <pageMargins left="1.1023622047244095" right="0.9055118110236221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A7">
      <selection activeCell="G19" sqref="G19"/>
    </sheetView>
  </sheetViews>
  <sheetFormatPr defaultColWidth="11.421875" defaultRowHeight="12.75"/>
  <cols>
    <col min="1" max="1" width="11.421875" style="2" customWidth="1"/>
    <col min="2" max="2" width="24.00390625" style="2" customWidth="1"/>
    <col min="3" max="3" width="26.8515625" style="2" customWidth="1"/>
    <col min="4" max="4" width="21.28125" style="2" customWidth="1"/>
    <col min="5" max="16384" width="11.421875" style="2" customWidth="1"/>
  </cols>
  <sheetData>
    <row r="2" ht="15.75">
      <c r="A2" s="7" t="s">
        <v>55</v>
      </c>
    </row>
    <row r="5" spans="1:3" ht="15.75">
      <c r="A5" s="8" t="s">
        <v>1</v>
      </c>
      <c r="C5" s="9">
        <v>2</v>
      </c>
    </row>
    <row r="6" spans="1:4" ht="15.75">
      <c r="A6" s="10" t="s">
        <v>2</v>
      </c>
      <c r="B6" s="11"/>
      <c r="C6" s="11" t="s">
        <v>53</v>
      </c>
      <c r="D6" s="11"/>
    </row>
    <row r="8" spans="1:3" ht="19.5" customHeight="1">
      <c r="A8" s="8" t="s">
        <v>3</v>
      </c>
      <c r="C8" s="2" t="s">
        <v>51</v>
      </c>
    </row>
    <row r="9" spans="1:3" ht="15.75">
      <c r="A9" s="8" t="s">
        <v>5</v>
      </c>
      <c r="C9" s="2" t="s">
        <v>4</v>
      </c>
    </row>
    <row r="10" spans="1:3" ht="15.75">
      <c r="A10" s="8" t="s">
        <v>6</v>
      </c>
      <c r="C10" s="2" t="s">
        <v>7</v>
      </c>
    </row>
    <row r="11" spans="1:3" ht="15.75">
      <c r="A11" s="8" t="s">
        <v>8</v>
      </c>
      <c r="C11" s="12">
        <v>44987</v>
      </c>
    </row>
    <row r="12" spans="1:3" ht="19.5" customHeight="1">
      <c r="A12" s="8" t="s">
        <v>9</v>
      </c>
      <c r="C12" s="13">
        <v>1000</v>
      </c>
    </row>
    <row r="13" spans="1:3" ht="15.75">
      <c r="A13" s="8" t="s">
        <v>10</v>
      </c>
      <c r="C13" s="2" t="s">
        <v>11</v>
      </c>
    </row>
    <row r="14" spans="1:4" ht="19.5" customHeight="1">
      <c r="A14" s="8" t="s">
        <v>12</v>
      </c>
      <c r="C14" s="9">
        <v>5</v>
      </c>
      <c r="D14" s="9"/>
    </row>
    <row r="15" spans="1:3" ht="19.5" customHeight="1">
      <c r="A15" s="8" t="s">
        <v>13</v>
      </c>
      <c r="C15" s="2" t="s">
        <v>7</v>
      </c>
    </row>
    <row r="16" spans="1:3" ht="19.5" customHeight="1">
      <c r="A16" s="8" t="s">
        <v>14</v>
      </c>
      <c r="C16" s="13">
        <f>SUM(C12/C14)</f>
        <v>200</v>
      </c>
    </row>
    <row r="17" spans="1:3" ht="15.75">
      <c r="A17" s="8"/>
      <c r="C17" s="9"/>
    </row>
    <row r="18" spans="1:3" ht="15.75">
      <c r="A18" s="8" t="s">
        <v>15</v>
      </c>
      <c r="C18" s="13">
        <f>SUM(C16/12*12)</f>
        <v>200</v>
      </c>
    </row>
    <row r="20" spans="1:3" ht="15.75">
      <c r="A20" s="8" t="s">
        <v>56</v>
      </c>
      <c r="B20" s="8" t="s">
        <v>63</v>
      </c>
      <c r="C20" s="2" t="s">
        <v>58</v>
      </c>
    </row>
    <row r="26" spans="1:4" ht="15.75">
      <c r="A26" s="6" t="s">
        <v>0</v>
      </c>
      <c r="B26" s="5" t="s">
        <v>16</v>
      </c>
      <c r="C26" s="5" t="s">
        <v>17</v>
      </c>
      <c r="D26" s="5" t="s">
        <v>18</v>
      </c>
    </row>
    <row r="27" spans="1:4" ht="18" customHeight="1">
      <c r="A27" s="16">
        <v>2023</v>
      </c>
      <c r="B27" s="44">
        <f>SUM(C18)</f>
        <v>200</v>
      </c>
      <c r="C27" s="17">
        <f>SUM(B27)</f>
        <v>200</v>
      </c>
      <c r="D27" s="44">
        <f>SUM(C12-B27)</f>
        <v>800</v>
      </c>
    </row>
    <row r="28" spans="1:4" ht="18" customHeight="1">
      <c r="A28" s="16">
        <v>2024</v>
      </c>
      <c r="B28" s="44">
        <f>SUM(C16)</f>
        <v>200</v>
      </c>
      <c r="C28" s="17">
        <f>SUM(B27+B28)</f>
        <v>400</v>
      </c>
      <c r="D28" s="44">
        <f>SUM(D27-B28)</f>
        <v>600</v>
      </c>
    </row>
    <row r="29" spans="1:4" ht="18" customHeight="1">
      <c r="A29" s="16">
        <v>2025</v>
      </c>
      <c r="B29" s="44">
        <f>SUM(C16)</f>
        <v>200</v>
      </c>
      <c r="C29" s="17">
        <f>SUM(C28+B29)</f>
        <v>600</v>
      </c>
      <c r="D29" s="44">
        <f>SUM(D28-B29)</f>
        <v>400</v>
      </c>
    </row>
    <row r="30" spans="1:4" ht="18" customHeight="1">
      <c r="A30" s="16">
        <v>2026</v>
      </c>
      <c r="B30" s="44">
        <f>SUM(C16)</f>
        <v>200</v>
      </c>
      <c r="C30" s="17">
        <f>SUM(C29+B30)</f>
        <v>800</v>
      </c>
      <c r="D30" s="44">
        <f>SUM(D29-B30)</f>
        <v>200</v>
      </c>
    </row>
    <row r="31" spans="1:4" ht="18" customHeight="1">
      <c r="A31" s="16">
        <v>2027</v>
      </c>
      <c r="B31" s="44">
        <f>SUM(C16)</f>
        <v>200</v>
      </c>
      <c r="C31" s="17">
        <f>SUM(C30+B31)</f>
        <v>1000</v>
      </c>
      <c r="D31" s="44">
        <f>SUM(D30-B31)</f>
        <v>0</v>
      </c>
    </row>
    <row r="32" spans="1:4" ht="18" customHeight="1">
      <c r="A32" s="9"/>
      <c r="B32" s="14"/>
      <c r="C32" s="14"/>
      <c r="D32" s="14"/>
    </row>
    <row r="34" ht="15">
      <c r="A34" s="2" t="s">
        <v>72</v>
      </c>
    </row>
    <row r="35" spans="1:4" ht="15">
      <c r="A35" s="59" t="s">
        <v>19</v>
      </c>
      <c r="B35" s="59"/>
      <c r="C35" s="20" t="s">
        <v>68</v>
      </c>
      <c r="D35" s="19">
        <v>1190</v>
      </c>
    </row>
    <row r="36" spans="1:4" ht="15">
      <c r="A36" s="2" t="s">
        <v>20</v>
      </c>
      <c r="C36" s="20" t="s">
        <v>69</v>
      </c>
      <c r="D36" s="19">
        <v>200</v>
      </c>
    </row>
  </sheetData>
  <sheetProtection/>
  <mergeCells count="1"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12">
      <selection activeCell="G26" sqref="G26"/>
    </sheetView>
  </sheetViews>
  <sheetFormatPr defaultColWidth="11.421875" defaultRowHeight="12.75"/>
  <cols>
    <col min="1" max="1" width="11.421875" style="2" customWidth="1"/>
    <col min="2" max="2" width="19.8515625" style="2" customWidth="1"/>
    <col min="3" max="3" width="22.00390625" style="2" customWidth="1"/>
    <col min="4" max="4" width="16.8515625" style="2" customWidth="1"/>
    <col min="5" max="16384" width="11.421875" style="2" customWidth="1"/>
  </cols>
  <sheetData>
    <row r="2" ht="15.75">
      <c r="A2" s="7" t="s">
        <v>55</v>
      </c>
    </row>
    <row r="5" spans="1:3" ht="15.75">
      <c r="A5" s="8" t="s">
        <v>1</v>
      </c>
      <c r="C5" s="9">
        <v>3</v>
      </c>
    </row>
    <row r="6" spans="1:5" ht="15.75">
      <c r="A6" s="10" t="s">
        <v>2</v>
      </c>
      <c r="B6" s="11"/>
      <c r="C6" s="11" t="s">
        <v>22</v>
      </c>
      <c r="D6" s="11"/>
      <c r="E6" s="11"/>
    </row>
    <row r="8" spans="1:3" ht="19.5" customHeight="1">
      <c r="A8" s="8" t="s">
        <v>3</v>
      </c>
      <c r="C8" s="9" t="s">
        <v>54</v>
      </c>
    </row>
    <row r="9" spans="1:3" ht="15.75">
      <c r="A9" s="8" t="s">
        <v>5</v>
      </c>
      <c r="C9" s="9" t="s">
        <v>4</v>
      </c>
    </row>
    <row r="10" spans="1:3" ht="15.75">
      <c r="A10" s="8" t="s">
        <v>6</v>
      </c>
      <c r="C10" s="9"/>
    </row>
    <row r="11" spans="1:3" ht="15.75">
      <c r="A11" s="8" t="s">
        <v>8</v>
      </c>
      <c r="C11" s="12">
        <v>45173</v>
      </c>
    </row>
    <row r="12" spans="1:3" ht="19.5" customHeight="1">
      <c r="A12" s="8" t="s">
        <v>9</v>
      </c>
      <c r="C12" s="13">
        <v>1500</v>
      </c>
    </row>
    <row r="13" spans="1:3" ht="15.75">
      <c r="A13" s="8" t="s">
        <v>10</v>
      </c>
      <c r="C13" s="9" t="s">
        <v>60</v>
      </c>
    </row>
    <row r="14" spans="1:3" ht="19.5" customHeight="1">
      <c r="A14" s="8" t="s">
        <v>12</v>
      </c>
      <c r="C14" s="9">
        <v>7</v>
      </c>
    </row>
    <row r="15" spans="1:3" ht="19.5" customHeight="1">
      <c r="A15" s="8" t="s">
        <v>13</v>
      </c>
      <c r="C15" s="9" t="s">
        <v>7</v>
      </c>
    </row>
    <row r="16" spans="1:3" ht="19.5" customHeight="1">
      <c r="A16" s="8" t="s">
        <v>14</v>
      </c>
      <c r="C16" s="13">
        <f>SUM(C12/C14)</f>
        <v>214.28571428571428</v>
      </c>
    </row>
    <row r="17" spans="1:3" ht="15.75">
      <c r="A17" s="8" t="s">
        <v>73</v>
      </c>
      <c r="C17" s="9">
        <v>4</v>
      </c>
    </row>
    <row r="19" spans="1:3" ht="15.75">
      <c r="A19" s="8" t="s">
        <v>15</v>
      </c>
      <c r="C19" s="13">
        <f>SUM(C16/12*4)</f>
        <v>71.42857142857143</v>
      </c>
    </row>
    <row r="20" ht="15">
      <c r="C20" s="9"/>
    </row>
    <row r="21" spans="1:3" ht="15.75">
      <c r="A21" s="8" t="s">
        <v>56</v>
      </c>
      <c r="B21" s="8" t="s">
        <v>65</v>
      </c>
      <c r="C21" s="9" t="s">
        <v>59</v>
      </c>
    </row>
    <row r="25" spans="1:4" ht="15.75">
      <c r="A25" s="6" t="s">
        <v>0</v>
      </c>
      <c r="B25" s="5" t="s">
        <v>16</v>
      </c>
      <c r="C25" s="5" t="s">
        <v>17</v>
      </c>
      <c r="D25" s="5" t="s">
        <v>25</v>
      </c>
    </row>
    <row r="26" spans="1:4" ht="18" customHeight="1">
      <c r="A26" s="16">
        <v>2023</v>
      </c>
      <c r="B26" s="17">
        <f>SUM(C19)</f>
        <v>71.42857142857143</v>
      </c>
      <c r="C26" s="17">
        <f>SUM(B26)</f>
        <v>71.42857142857143</v>
      </c>
      <c r="D26" s="17">
        <f>SUM(C12-B26)</f>
        <v>1428.5714285714287</v>
      </c>
    </row>
    <row r="27" spans="1:4" ht="18" customHeight="1">
      <c r="A27" s="16">
        <v>2024</v>
      </c>
      <c r="B27" s="17">
        <v>215</v>
      </c>
      <c r="C27" s="17">
        <f>SUM(B26+B27)</f>
        <v>286.42857142857144</v>
      </c>
      <c r="D27" s="17">
        <f aca="true" t="shared" si="0" ref="D27:D32">SUM(D26-B27)</f>
        <v>1213.5714285714287</v>
      </c>
    </row>
    <row r="28" spans="1:4" ht="18" customHeight="1">
      <c r="A28" s="16">
        <v>2025</v>
      </c>
      <c r="B28" s="17">
        <v>215</v>
      </c>
      <c r="C28" s="17">
        <f aca="true" t="shared" si="1" ref="C28:C33">SUM(C27+B28)</f>
        <v>501.42857142857144</v>
      </c>
      <c r="D28" s="17">
        <f t="shared" si="0"/>
        <v>998.5714285714287</v>
      </c>
    </row>
    <row r="29" spans="1:4" ht="18" customHeight="1">
      <c r="A29" s="16">
        <v>2026</v>
      </c>
      <c r="B29" s="17">
        <v>215</v>
      </c>
      <c r="C29" s="17">
        <f t="shared" si="1"/>
        <v>716.4285714285714</v>
      </c>
      <c r="D29" s="17">
        <f t="shared" si="0"/>
        <v>783.5714285714287</v>
      </c>
    </row>
    <row r="30" spans="1:4" ht="18" customHeight="1">
      <c r="A30" s="16">
        <v>2027</v>
      </c>
      <c r="B30" s="17">
        <v>215</v>
      </c>
      <c r="C30" s="17">
        <f t="shared" si="1"/>
        <v>931.4285714285714</v>
      </c>
      <c r="D30" s="17">
        <f t="shared" si="0"/>
        <v>568.5714285714287</v>
      </c>
    </row>
    <row r="31" spans="1:4" ht="18" customHeight="1">
      <c r="A31" s="16">
        <v>2028</v>
      </c>
      <c r="B31" s="17">
        <v>215</v>
      </c>
      <c r="C31" s="17">
        <f t="shared" si="1"/>
        <v>1146.4285714285716</v>
      </c>
      <c r="D31" s="17">
        <f t="shared" si="0"/>
        <v>353.57142857142867</v>
      </c>
    </row>
    <row r="32" spans="1:4" ht="15">
      <c r="A32" s="16">
        <v>2029</v>
      </c>
      <c r="B32" s="17">
        <v>215</v>
      </c>
      <c r="C32" s="17">
        <f t="shared" si="1"/>
        <v>1361.4285714285716</v>
      </c>
      <c r="D32" s="17">
        <f t="shared" si="0"/>
        <v>138.57142857142867</v>
      </c>
    </row>
    <row r="33" spans="1:4" ht="15">
      <c r="A33" s="16">
        <v>2030</v>
      </c>
      <c r="B33" s="17">
        <v>138.57</v>
      </c>
      <c r="C33" s="17">
        <f t="shared" si="1"/>
        <v>1499.9985714285715</v>
      </c>
      <c r="D33" s="17">
        <f>SUM(D32-B33)</f>
        <v>0.0014285714286756956</v>
      </c>
    </row>
    <row r="36" ht="15">
      <c r="A36" s="2" t="s">
        <v>72</v>
      </c>
    </row>
    <row r="37" spans="1:4" ht="15">
      <c r="A37" s="2" t="s">
        <v>19</v>
      </c>
      <c r="C37" s="20" t="s">
        <v>70</v>
      </c>
      <c r="D37" s="18">
        <v>1785</v>
      </c>
    </row>
    <row r="38" spans="1:4" ht="15">
      <c r="A38" s="2" t="s">
        <v>20</v>
      </c>
      <c r="C38" s="20" t="s">
        <v>71</v>
      </c>
      <c r="D38" s="18">
        <v>214.29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LSB-Referent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Vereinsbuchführung</dc:title>
  <dc:subject>Buchungsjournal mit EÜR</dc:subject>
  <dc:creator>Hans-Joachim</dc:creator>
  <cp:keywords/>
  <dc:description/>
  <cp:lastModifiedBy>Hans-Joachim Baumgarten</cp:lastModifiedBy>
  <cp:lastPrinted>2016-05-31T07:21:53Z</cp:lastPrinted>
  <dcterms:created xsi:type="dcterms:W3CDTF">2003-07-07T20:10:09Z</dcterms:created>
  <dcterms:modified xsi:type="dcterms:W3CDTF">2023-08-29T08:17:44Z</dcterms:modified>
  <cp:category/>
  <cp:version/>
  <cp:contentType/>
  <cp:contentStatus/>
</cp:coreProperties>
</file>